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7" activeTab="0"/>
  </bookViews>
  <sheets>
    <sheet name="opisówk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<sst xmlns="http://schemas.openxmlformats.org/spreadsheetml/2006/main" count="53" uniqueCount="51">
  <si>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>Wykorzystanie otrzymanych dotacji celowych z budżetu państwa</t>
  </si>
  <si>
    <t>Niewykorzystane</t>
  </si>
  <si>
    <t>%</t>
  </si>
  <si>
    <t>Lp.</t>
  </si>
  <si>
    <t>Dział</t>
  </si>
  <si>
    <t>Rozdział</t>
  </si>
  <si>
    <t>Paragraf</t>
  </si>
  <si>
    <t xml:space="preserve">Plan po </t>
  </si>
  <si>
    <t>Otrzymane</t>
  </si>
  <si>
    <t>Wykorzystanie</t>
  </si>
  <si>
    <t>dotacje</t>
  </si>
  <si>
    <t>Wykorzystania</t>
  </si>
  <si>
    <t>zmianach</t>
  </si>
  <si>
    <t>dotacji</t>
  </si>
  <si>
    <t>(6-7)</t>
  </si>
  <si>
    <t>otrzymanych</t>
  </si>
  <si>
    <t>( 7 :6)</t>
  </si>
  <si>
    <t>750</t>
  </si>
  <si>
    <t>Część opisowa</t>
  </si>
  <si>
    <t>................................................................</t>
  </si>
  <si>
    <t>Kierownik Jednostki</t>
  </si>
  <si>
    <t>754</t>
  </si>
  <si>
    <t>str. 2</t>
  </si>
  <si>
    <t>za okres od początku roku do dnia 30 czerwca 2013 roku</t>
  </si>
  <si>
    <r>
      <t>zakresu  USC –</t>
    </r>
    <r>
      <rPr>
        <b/>
        <sz val="10"/>
        <rFont val="Times New Roman"/>
        <family val="1"/>
      </rPr>
      <t xml:space="preserve"> 21.161,58 z</t>
    </r>
    <r>
      <rPr>
        <sz val="10"/>
        <rFont val="Times New Roman"/>
        <family val="1"/>
      </rPr>
      <t>ł (w tym: utrzymanie USC - 20.517,99 zł,  transport dowodów - 643,59 zł).</t>
    </r>
  </si>
  <si>
    <r>
      <t>296.530,80 zł,</t>
    </r>
    <r>
      <rPr>
        <sz val="10"/>
        <rFont val="Times New Roman"/>
        <family val="1"/>
      </rPr>
      <t xml:space="preserve"> opiekuńczych w kwocie </t>
    </r>
    <r>
      <rPr>
        <b/>
        <sz val="10"/>
        <rFont val="Times New Roman"/>
        <family val="1"/>
      </rPr>
      <t>97.801,10 zł,</t>
    </r>
    <r>
      <rPr>
        <sz val="10"/>
        <rFont val="Times New Roman"/>
        <family val="1"/>
      </rPr>
      <t xml:space="preserve">  świadczeń z funduszu alimentacyjnego w wysokości</t>
    </r>
    <r>
      <rPr>
        <b/>
        <sz val="10"/>
        <rFont val="Times New Roman"/>
        <family val="1"/>
      </rPr>
      <t xml:space="preserve"> 25.500,00 zł, </t>
    </r>
  </si>
  <si>
    <r>
      <t>a także składki na ubezpieczenie społeczne od wypłaconych świadczeń</t>
    </r>
    <r>
      <rPr>
        <b/>
        <sz val="10"/>
        <rFont val="Times New Roman"/>
        <family val="1"/>
      </rPr>
      <t xml:space="preserve"> 4.393,22 z</t>
    </r>
    <r>
      <rPr>
        <sz val="10"/>
        <rFont val="Times New Roman"/>
        <family val="1"/>
      </rPr>
      <t>ł oraz koszty obsługi świadczeń</t>
    </r>
  </si>
  <si>
    <r>
      <t>rodzinnych</t>
    </r>
    <r>
      <rPr>
        <b/>
        <sz val="10"/>
        <rFont val="Times New Roman"/>
        <family val="1"/>
      </rPr>
      <t xml:space="preserve"> 15.172,02 zł,</t>
    </r>
    <r>
      <rPr>
        <sz val="10"/>
        <rFont val="Times New Roman"/>
        <family val="1"/>
      </rPr>
      <t xml:space="preserve"> w tym: wynagrodzenia i pochodne 13.081,44 zł i pozostałe wydatki bieżące 2.090,58 zł.</t>
    </r>
  </si>
  <si>
    <r>
      <t>niektóre świadczenia rodzinne na kwotę</t>
    </r>
    <r>
      <rPr>
        <b/>
        <sz val="10"/>
        <rFont val="Times New Roman"/>
        <family val="1"/>
      </rPr>
      <t>1.450,80 zł</t>
    </r>
    <r>
      <rPr>
        <sz val="10"/>
        <rFont val="Times New Roman"/>
        <family val="1"/>
      </rPr>
      <t xml:space="preserve"> .</t>
    </r>
  </si>
  <si>
    <r>
      <t>w kwocie 12</t>
    </r>
    <r>
      <rPr>
        <b/>
        <sz val="10"/>
        <rFont val="Times New Roman"/>
        <family val="1"/>
      </rPr>
      <t xml:space="preserve">00,00 zł </t>
    </r>
    <r>
      <rPr>
        <sz val="10"/>
        <rFont val="Times New Roman"/>
        <family val="1"/>
      </rPr>
      <t xml:space="preserve">oraz koszty obsługi w kwocie </t>
    </r>
    <r>
      <rPr>
        <b/>
        <sz val="10"/>
        <rFont val="Times New Roman"/>
        <family val="1"/>
      </rPr>
      <t>6,00 zł.</t>
    </r>
  </si>
  <si>
    <r>
      <t xml:space="preserve">z zatrudnieniem - </t>
    </r>
    <r>
      <rPr>
        <b/>
        <sz val="10"/>
        <rFont val="Times New Roman"/>
        <family val="1"/>
      </rPr>
      <t>21.373,00 zł.</t>
    </r>
  </si>
  <si>
    <t>w tym dowóz posiłków 1.591,00 zł.</t>
  </si>
  <si>
    <t>010</t>
  </si>
  <si>
    <t>01095</t>
  </si>
  <si>
    <r>
      <rPr>
        <b/>
        <sz val="10"/>
        <rFont val="Times New Roman"/>
        <family val="1"/>
      </rPr>
      <t>Ad 1</t>
    </r>
    <r>
      <rPr>
        <sz val="10"/>
        <rFont val="Times New Roman"/>
        <family val="1"/>
      </rPr>
      <t>. Środki w dziale 010 rozdział 01095 zostały wykorzystane  w 100% na wypłatę zwrotu akcyzy z paliwa rolniczego</t>
    </r>
  </si>
  <si>
    <r>
      <t xml:space="preserve">w kwocie </t>
    </r>
    <r>
      <rPr>
        <b/>
        <sz val="10"/>
        <rFont val="Times New Roman"/>
        <family val="1"/>
      </rPr>
      <t>122.911,77 zł</t>
    </r>
    <r>
      <rPr>
        <sz val="10"/>
        <rFont val="Times New Roman"/>
        <family val="1"/>
      </rPr>
      <t xml:space="preserve"> oraz koszty obsługi w kwocie </t>
    </r>
    <r>
      <rPr>
        <b/>
        <sz val="10"/>
        <rFont val="Times New Roman"/>
        <family val="1"/>
      </rPr>
      <t>2.458,24 zł</t>
    </r>
    <r>
      <rPr>
        <sz val="10"/>
        <rFont val="Times New Roman"/>
        <family val="1"/>
      </rPr>
      <t>, tj. 2% od kwoty wypłaconej akcyzy.</t>
    </r>
  </si>
  <si>
    <r>
      <t>Ad 2.</t>
    </r>
    <r>
      <rPr>
        <sz val="10"/>
        <rFont val="Times New Roman"/>
        <family val="1"/>
      </rPr>
      <t xml:space="preserve"> Środki w dziale 750 rozdział 75011 zostały wykorzystane  na utrzymanie stanowiska realizującego zadania z</t>
    </r>
  </si>
  <si>
    <t>751</t>
  </si>
  <si>
    <r>
      <t>Ad 4.</t>
    </r>
    <r>
      <rPr>
        <sz val="10"/>
        <rFont val="Times New Roman"/>
        <family val="1"/>
      </rPr>
      <t xml:space="preserve"> Środki w dziale 754 rozdział 75414 dotyczą dotacji na Obrone Cywilną  i zostaną wykorzystane w II połowie 2013 r.</t>
    </r>
  </si>
  <si>
    <r>
      <t xml:space="preserve">Ad 3. </t>
    </r>
    <r>
      <rPr>
        <sz val="10"/>
        <rFont val="Times New Roman"/>
        <family val="1"/>
      </rPr>
      <t>Środki w dziale 751 rozdział 75101 dotyczą aktualizacji rejestry wyborców i zostaną wykorzystane w IV kwartale 2013r.</t>
    </r>
  </si>
  <si>
    <r>
      <t>Ad 5 .</t>
    </r>
    <r>
      <rPr>
        <sz val="10"/>
        <rFont val="Times New Roman"/>
        <family val="1"/>
      </rPr>
      <t xml:space="preserve">Środki w dziale 852 rozdział 85212 wykorzystano na wypłatę świadczeń rodzinnych wraz z dodatkami w kwocie </t>
    </r>
  </si>
  <si>
    <r>
      <t xml:space="preserve">Ad 6. </t>
    </r>
    <r>
      <rPr>
        <sz val="10"/>
        <rFont val="Times New Roman"/>
        <family val="1"/>
      </rPr>
      <t>Środki w dziale 852 rozdział 85213 par. 2010 wykorzystano na opłacenie składek zdrowotnych za osoby pobierające</t>
    </r>
  </si>
  <si>
    <r>
      <t xml:space="preserve">Ad 7. </t>
    </r>
    <r>
      <rPr>
        <sz val="10"/>
        <rFont val="Times New Roman"/>
        <family val="1"/>
      </rPr>
      <t xml:space="preserve">Środki w kwocie </t>
    </r>
    <r>
      <rPr>
        <b/>
        <sz val="10"/>
        <rFont val="Times New Roman"/>
        <family val="1"/>
      </rPr>
      <t>1.019,43 zł,</t>
    </r>
    <r>
      <rPr>
        <sz val="10"/>
        <rFont val="Times New Roman"/>
        <family val="1"/>
      </rPr>
      <t xml:space="preserve"> wykorzystano na opłacenie składek zdrowotnych od wypłaconych zasiłków stałych.</t>
    </r>
  </si>
  <si>
    <r>
      <t xml:space="preserve">Ad 8 . </t>
    </r>
    <r>
      <rPr>
        <sz val="10"/>
        <rFont val="Times New Roman"/>
        <family val="1"/>
      </rPr>
      <t xml:space="preserve">Środki  wykorzystano w  wysokości </t>
    </r>
    <r>
      <rPr>
        <b/>
        <sz val="10"/>
        <rFont val="Times New Roman"/>
        <family val="1"/>
      </rPr>
      <t>3.646,82 zł</t>
    </r>
    <r>
      <rPr>
        <sz val="10"/>
        <rFont val="Times New Roman"/>
        <family val="1"/>
      </rPr>
      <t xml:space="preserve">  na zasiłki okresowe.</t>
    </r>
  </si>
  <si>
    <r>
      <t>Ad 9.</t>
    </r>
    <r>
      <rPr>
        <sz val="10"/>
        <rFont val="Times New Roman"/>
        <family val="1"/>
      </rPr>
      <t xml:space="preserve"> Środki  wykorzystano na wypłatę zasiłków stałych  na kwotę</t>
    </r>
    <r>
      <rPr>
        <b/>
        <sz val="10"/>
        <rFont val="Times New Roman"/>
        <family val="1"/>
      </rPr>
      <t xml:space="preserve"> 13.222,00 zł.</t>
    </r>
  </si>
  <si>
    <r>
      <t xml:space="preserve">Ad 10. </t>
    </r>
    <r>
      <rPr>
        <sz val="10"/>
        <rFont val="Times New Roman"/>
        <family val="1"/>
      </rPr>
      <t xml:space="preserve">Środki w dziale  852 rozdział 85219 par. 2010 wykorzystano na wypłatę świadczenia dla opiekuna prawnego </t>
    </r>
  </si>
  <si>
    <r>
      <t xml:space="preserve">Ad 11. </t>
    </r>
    <r>
      <rPr>
        <sz val="10"/>
        <rFont val="Times New Roman"/>
        <family val="1"/>
      </rPr>
      <t xml:space="preserve">Środki w dziale  852 rozdział 85219 wykorzystano na dofinansowanie działalności GOPS- u - wydatki związane </t>
    </r>
  </si>
  <si>
    <r>
      <t xml:space="preserve">Ad 12. </t>
    </r>
    <r>
      <rPr>
        <sz val="10"/>
        <rFont val="Times New Roman"/>
        <family val="1"/>
      </rPr>
      <t>Środki wykorzystano na wypłatę dodatku do świadczeń pielęgnacyjnych w kwocie</t>
    </r>
    <r>
      <rPr>
        <b/>
        <sz val="10"/>
        <rFont val="Times New Roman"/>
        <family val="1"/>
      </rPr>
      <t xml:space="preserve"> 5.400,00 zł</t>
    </r>
  </si>
  <si>
    <r>
      <t xml:space="preserve">Ad 13. </t>
    </r>
    <r>
      <rPr>
        <sz val="10"/>
        <rFont val="Times New Roman"/>
        <family val="1"/>
      </rPr>
      <t xml:space="preserve">Środki w dziale 852 rozdział 85295 wydatkowano na pomoc w zakresie dożywiania w kwocie </t>
    </r>
    <r>
      <rPr>
        <b/>
        <sz val="10"/>
        <rFont val="Times New Roman"/>
        <family val="1"/>
      </rPr>
      <t xml:space="preserve">10.310,60 zł, </t>
    </r>
  </si>
  <si>
    <r>
      <rPr>
        <b/>
        <sz val="10"/>
        <rFont val="Times New Roman"/>
        <family val="1"/>
      </rPr>
      <t xml:space="preserve">Ad 14. </t>
    </r>
    <r>
      <rPr>
        <sz val="10"/>
        <rFont val="Times New Roman"/>
        <family val="1"/>
      </rPr>
      <t xml:space="preserve">Środki w rozdział 85415 wydatkowano na wypłatę stypendiów socjalnych dla uczniów w kwocie </t>
    </r>
    <r>
      <rPr>
        <b/>
        <sz val="10"/>
        <rFont val="Times New Roman"/>
        <family val="1"/>
      </rPr>
      <t>12.288,00 zł</t>
    </r>
  </si>
  <si>
    <t>Tabela nr 3a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</si>
</sst>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;\-#,##0.00"/>
    <numFmt numFmtId="166" formatCode="#,###.00"/>
  </numFmts>
  <fonts count="4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E"/>
      <family val="2"/>
    </font>
    <font>
      <i/>
      <sz val="8"/>
      <name val="Arial CE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64" fontId="0" fillId="33" borderId="12" xfId="58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46">
      <selection activeCell="B2" sqref="B2:J2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.00390625" style="0" customWidth="1"/>
    <col min="4" max="4" width="8.375" style="0" customWidth="1"/>
    <col min="5" max="5" width="8.625" style="0" customWidth="1"/>
    <col min="6" max="6" width="12.125" style="0" customWidth="1"/>
    <col min="7" max="7" width="13.00390625" style="0" customWidth="1"/>
    <col min="8" max="8" width="13.875" style="0" customWidth="1"/>
    <col min="9" max="9" width="15.125" style="0" customWidth="1"/>
    <col min="10" max="10" width="13.75390625" style="0" customWidth="1"/>
  </cols>
  <sheetData>
    <row r="1" spans="1:10" ht="15" customHeight="1">
      <c r="A1" s="1"/>
      <c r="B1" s="2"/>
      <c r="C1" s="2"/>
      <c r="D1" s="2"/>
      <c r="E1" s="2"/>
      <c r="F1" s="2"/>
      <c r="G1" s="2"/>
      <c r="H1" s="2"/>
      <c r="I1" s="2"/>
      <c r="J1" s="50" t="s">
        <v>50</v>
      </c>
    </row>
    <row r="2" spans="1:10" ht="15" customHeight="1">
      <c r="A2" s="1"/>
      <c r="B2" s="52" t="s">
        <v>0</v>
      </c>
      <c r="C2" s="52"/>
      <c r="D2" s="52"/>
      <c r="E2" s="52"/>
      <c r="F2" s="52"/>
      <c r="G2" s="52"/>
      <c r="H2" s="52"/>
      <c r="I2" s="52"/>
      <c r="J2" s="52"/>
    </row>
    <row r="3" spans="1:10" ht="15" customHeight="1">
      <c r="A3" s="1"/>
      <c r="B3" s="52" t="s">
        <v>23</v>
      </c>
      <c r="C3" s="52"/>
      <c r="D3" s="52"/>
      <c r="E3" s="52"/>
      <c r="F3" s="52"/>
      <c r="G3" s="52"/>
      <c r="H3" s="52"/>
      <c r="I3" s="52"/>
      <c r="J3" s="52"/>
    </row>
    <row r="4" spans="1:10" ht="1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customHeight="1">
      <c r="A5" s="1"/>
      <c r="B5" s="32"/>
      <c r="C5" s="30"/>
      <c r="D5" s="26"/>
      <c r="E5" s="26"/>
      <c r="F5" s="26"/>
      <c r="G5" s="26"/>
      <c r="H5" s="26"/>
      <c r="I5" s="26" t="s">
        <v>1</v>
      </c>
      <c r="J5" s="37" t="s">
        <v>2</v>
      </c>
    </row>
    <row r="6" spans="1:10" ht="15" customHeight="1">
      <c r="A6" s="1"/>
      <c r="B6" s="33" t="s">
        <v>3</v>
      </c>
      <c r="C6" s="28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38" t="s">
        <v>11</v>
      </c>
    </row>
    <row r="7" spans="1:10" ht="15" customHeight="1">
      <c r="A7" s="1"/>
      <c r="B7" s="33"/>
      <c r="C7" s="31"/>
      <c r="D7" s="27"/>
      <c r="E7" s="27"/>
      <c r="F7" s="27" t="s">
        <v>12</v>
      </c>
      <c r="G7" s="27" t="s">
        <v>10</v>
      </c>
      <c r="H7" s="27" t="s">
        <v>13</v>
      </c>
      <c r="I7" s="27" t="s">
        <v>14</v>
      </c>
      <c r="J7" s="39" t="s">
        <v>15</v>
      </c>
    </row>
    <row r="8" spans="1:10" ht="15" customHeight="1">
      <c r="A8" s="1"/>
      <c r="B8" s="28"/>
      <c r="C8" s="28"/>
      <c r="D8" s="28"/>
      <c r="E8" s="28"/>
      <c r="F8" s="28"/>
      <c r="G8" s="28"/>
      <c r="H8" s="28"/>
      <c r="I8" s="28"/>
      <c r="J8" s="38" t="s">
        <v>13</v>
      </c>
    </row>
    <row r="9" spans="1:10" ht="15" customHeight="1">
      <c r="A9" s="1"/>
      <c r="B9" s="29"/>
      <c r="C9" s="29"/>
      <c r="D9" s="29"/>
      <c r="E9" s="28"/>
      <c r="F9" s="29"/>
      <c r="G9" s="29"/>
      <c r="H9" s="29"/>
      <c r="I9" s="29"/>
      <c r="J9" s="40" t="s">
        <v>16</v>
      </c>
    </row>
    <row r="10" spans="1:10" ht="15" customHeight="1">
      <c r="A10" s="1"/>
      <c r="B10" s="41">
        <v>1</v>
      </c>
      <c r="C10" s="41">
        <v>2</v>
      </c>
      <c r="D10" s="42">
        <v>3</v>
      </c>
      <c r="E10" s="41">
        <v>4</v>
      </c>
      <c r="F10" s="41">
        <v>5</v>
      </c>
      <c r="G10" s="41">
        <v>6</v>
      </c>
      <c r="H10" s="41">
        <v>7</v>
      </c>
      <c r="I10" s="41">
        <v>8</v>
      </c>
      <c r="J10" s="41">
        <v>9</v>
      </c>
    </row>
    <row r="11" spans="1:10" ht="15" customHeight="1">
      <c r="A11" s="3"/>
      <c r="B11" s="17">
        <v>1</v>
      </c>
      <c r="C11" s="34" t="s">
        <v>32</v>
      </c>
      <c r="D11" s="34" t="s">
        <v>33</v>
      </c>
      <c r="E11" s="19">
        <v>2010</v>
      </c>
      <c r="F11" s="20">
        <v>125370.01</v>
      </c>
      <c r="G11" s="20">
        <v>125370.01</v>
      </c>
      <c r="H11" s="20">
        <v>125370.01</v>
      </c>
      <c r="I11" s="21">
        <f aca="true" t="shared" si="0" ref="I11:I24">SUM(G11-H11)</f>
        <v>0</v>
      </c>
      <c r="J11" s="21">
        <f>SUM(H11/G11)*100</f>
        <v>100</v>
      </c>
    </row>
    <row r="12" spans="1:10" ht="15" customHeight="1">
      <c r="A12" s="3"/>
      <c r="B12" s="17">
        <v>2</v>
      </c>
      <c r="C12" s="18" t="s">
        <v>17</v>
      </c>
      <c r="D12" s="19">
        <v>75011</v>
      </c>
      <c r="E12" s="19">
        <v>2010</v>
      </c>
      <c r="F12" s="20">
        <v>39556</v>
      </c>
      <c r="G12" s="20">
        <v>21301</v>
      </c>
      <c r="H12" s="20">
        <v>21161.58</v>
      </c>
      <c r="I12" s="21">
        <f t="shared" si="0"/>
        <v>139.41999999999825</v>
      </c>
      <c r="J12" s="21">
        <f>SUM(H12/G12)*100</f>
        <v>99.34547673818132</v>
      </c>
    </row>
    <row r="13" spans="1:10" ht="15" customHeight="1">
      <c r="A13" s="3"/>
      <c r="B13" s="17">
        <v>3</v>
      </c>
      <c r="C13" s="34" t="s">
        <v>37</v>
      </c>
      <c r="D13" s="19">
        <v>75101</v>
      </c>
      <c r="E13" s="19">
        <v>2010</v>
      </c>
      <c r="F13" s="20">
        <v>426</v>
      </c>
      <c r="G13" s="20">
        <v>213</v>
      </c>
      <c r="H13" s="20">
        <v>0</v>
      </c>
      <c r="I13" s="21">
        <f>SUM(G13-H13)</f>
        <v>213</v>
      </c>
      <c r="J13" s="21">
        <v>0</v>
      </c>
    </row>
    <row r="14" spans="1:10" ht="15" customHeight="1">
      <c r="A14" s="3"/>
      <c r="B14" s="17">
        <v>4</v>
      </c>
      <c r="C14" s="34" t="s">
        <v>21</v>
      </c>
      <c r="D14" s="19">
        <v>75414</v>
      </c>
      <c r="E14" s="19">
        <v>2010</v>
      </c>
      <c r="F14" s="20">
        <v>1500</v>
      </c>
      <c r="G14" s="20">
        <v>1500</v>
      </c>
      <c r="H14" s="20">
        <v>0</v>
      </c>
      <c r="I14" s="21">
        <f t="shared" si="0"/>
        <v>1500</v>
      </c>
      <c r="J14" s="21">
        <f>SUM(H14/G14)*100</f>
        <v>0</v>
      </c>
    </row>
    <row r="15" spans="1:10" ht="15" customHeight="1">
      <c r="A15" s="1"/>
      <c r="B15" s="17">
        <v>5</v>
      </c>
      <c r="C15" s="19">
        <v>852</v>
      </c>
      <c r="D15" s="19">
        <v>85212</v>
      </c>
      <c r="E15" s="19">
        <v>2010</v>
      </c>
      <c r="F15" s="22">
        <v>860372</v>
      </c>
      <c r="G15" s="22">
        <v>441577</v>
      </c>
      <c r="H15" s="22">
        <v>439397.14</v>
      </c>
      <c r="I15" s="21">
        <f t="shared" si="0"/>
        <v>2179.859999999986</v>
      </c>
      <c r="J15" s="21">
        <f aca="true" t="shared" si="1" ref="J15:J25">SUM(H15/G15)*100</f>
        <v>99.50634657149263</v>
      </c>
    </row>
    <row r="16" spans="1:10" ht="15" customHeight="1">
      <c r="A16" s="1"/>
      <c r="B16" s="17">
        <v>6</v>
      </c>
      <c r="C16" s="19">
        <v>852</v>
      </c>
      <c r="D16" s="19">
        <v>85213</v>
      </c>
      <c r="E16" s="19">
        <v>2010</v>
      </c>
      <c r="F16" s="23">
        <v>1740</v>
      </c>
      <c r="G16" s="24">
        <v>1498</v>
      </c>
      <c r="H16" s="20">
        <v>1450.8</v>
      </c>
      <c r="I16" s="21">
        <f t="shared" si="0"/>
        <v>47.200000000000045</v>
      </c>
      <c r="J16" s="21">
        <f t="shared" si="1"/>
        <v>96.84913217623497</v>
      </c>
    </row>
    <row r="17" spans="1:10" ht="15" customHeight="1">
      <c r="A17" s="1"/>
      <c r="B17" s="17">
        <v>7</v>
      </c>
      <c r="C17" s="19">
        <v>852</v>
      </c>
      <c r="D17" s="19">
        <v>85213</v>
      </c>
      <c r="E17" s="19">
        <v>2030</v>
      </c>
      <c r="F17" s="23">
        <v>1944</v>
      </c>
      <c r="G17" s="24">
        <v>1021</v>
      </c>
      <c r="H17" s="24">
        <v>1019.43</v>
      </c>
      <c r="I17" s="21">
        <f t="shared" si="0"/>
        <v>1.57000000000005</v>
      </c>
      <c r="J17" s="21">
        <f t="shared" si="1"/>
        <v>99.84622918707149</v>
      </c>
    </row>
    <row r="18" spans="1:10" ht="15" customHeight="1">
      <c r="A18" s="1"/>
      <c r="B18" s="17">
        <v>8</v>
      </c>
      <c r="C18" s="19">
        <v>852</v>
      </c>
      <c r="D18" s="19">
        <v>85214</v>
      </c>
      <c r="E18" s="19">
        <v>2030</v>
      </c>
      <c r="F18" s="23">
        <v>5072</v>
      </c>
      <c r="G18" s="24">
        <v>4172</v>
      </c>
      <c r="H18" s="24">
        <v>3646.82</v>
      </c>
      <c r="I18" s="21">
        <f t="shared" si="0"/>
        <v>525.1799999999998</v>
      </c>
      <c r="J18" s="21">
        <f t="shared" si="1"/>
        <v>87.4117929050815</v>
      </c>
    </row>
    <row r="19" spans="1:10" ht="15" customHeight="1">
      <c r="A19" s="1"/>
      <c r="B19" s="17">
        <v>9</v>
      </c>
      <c r="C19" s="19">
        <v>852</v>
      </c>
      <c r="D19" s="19">
        <v>85216</v>
      </c>
      <c r="E19" s="19">
        <v>2030</v>
      </c>
      <c r="F19" s="23">
        <v>23629</v>
      </c>
      <c r="G19" s="23">
        <v>13222</v>
      </c>
      <c r="H19" s="23">
        <v>13222</v>
      </c>
      <c r="I19" s="21">
        <f t="shared" si="0"/>
        <v>0</v>
      </c>
      <c r="J19" s="21">
        <f t="shared" si="1"/>
        <v>100</v>
      </c>
    </row>
    <row r="20" spans="1:10" ht="15" customHeight="1">
      <c r="A20" s="1"/>
      <c r="B20" s="17">
        <v>10</v>
      </c>
      <c r="C20" s="19">
        <v>852</v>
      </c>
      <c r="D20" s="19">
        <v>85219</v>
      </c>
      <c r="E20" s="19">
        <v>2010</v>
      </c>
      <c r="F20" s="23">
        <v>1218</v>
      </c>
      <c r="G20" s="23">
        <v>1218</v>
      </c>
      <c r="H20" s="23">
        <v>1206</v>
      </c>
      <c r="I20" s="21">
        <f t="shared" si="0"/>
        <v>12</v>
      </c>
      <c r="J20" s="21">
        <f>SUM(H20/G20)*100</f>
        <v>99.01477832512316</v>
      </c>
    </row>
    <row r="21" spans="1:10" ht="15" customHeight="1">
      <c r="A21" s="1"/>
      <c r="B21" s="17">
        <v>11</v>
      </c>
      <c r="C21" s="19">
        <v>852</v>
      </c>
      <c r="D21" s="19">
        <v>85219</v>
      </c>
      <c r="E21" s="19">
        <v>2030</v>
      </c>
      <c r="F21" s="23">
        <v>39202</v>
      </c>
      <c r="G21" s="23">
        <v>21373</v>
      </c>
      <c r="H21" s="23">
        <v>21373</v>
      </c>
      <c r="I21" s="21">
        <f t="shared" si="0"/>
        <v>0</v>
      </c>
      <c r="J21" s="21">
        <f>SUM(H21/G21)*100</f>
        <v>100</v>
      </c>
    </row>
    <row r="22" spans="1:10" ht="15" customHeight="1">
      <c r="A22" s="1"/>
      <c r="B22" s="17">
        <v>12</v>
      </c>
      <c r="C22" s="19">
        <v>852</v>
      </c>
      <c r="D22" s="19">
        <v>85295</v>
      </c>
      <c r="E22" s="19">
        <v>2010</v>
      </c>
      <c r="F22" s="23">
        <v>14459</v>
      </c>
      <c r="G22" s="23">
        <v>5562</v>
      </c>
      <c r="H22" s="23">
        <v>5400</v>
      </c>
      <c r="I22" s="21">
        <f t="shared" si="0"/>
        <v>162</v>
      </c>
      <c r="J22" s="21">
        <f>SUM(H22/G22)*100</f>
        <v>97.0873786407767</v>
      </c>
    </row>
    <row r="23" spans="1:10" ht="15" customHeight="1">
      <c r="A23" s="1"/>
      <c r="B23" s="17">
        <v>13</v>
      </c>
      <c r="C23" s="19">
        <v>852</v>
      </c>
      <c r="D23" s="19">
        <v>85295</v>
      </c>
      <c r="E23" s="19">
        <v>2030</v>
      </c>
      <c r="F23" s="23">
        <v>13872</v>
      </c>
      <c r="G23" s="23">
        <v>11190</v>
      </c>
      <c r="H23" s="23">
        <v>10310.6</v>
      </c>
      <c r="I23" s="21">
        <f t="shared" si="0"/>
        <v>879.3999999999996</v>
      </c>
      <c r="J23" s="21">
        <f>SUM(H23/G23)*100</f>
        <v>92.14119749776587</v>
      </c>
    </row>
    <row r="24" spans="1:10" ht="15" customHeight="1">
      <c r="A24" s="1"/>
      <c r="B24" s="17">
        <v>14</v>
      </c>
      <c r="C24" s="19">
        <v>854</v>
      </c>
      <c r="D24" s="19">
        <v>85415</v>
      </c>
      <c r="E24" s="19">
        <v>2030</v>
      </c>
      <c r="F24" s="23">
        <v>12288</v>
      </c>
      <c r="G24" s="23">
        <v>12288</v>
      </c>
      <c r="H24" s="23">
        <v>12288</v>
      </c>
      <c r="I24" s="21">
        <f t="shared" si="0"/>
        <v>0</v>
      </c>
      <c r="J24" s="21">
        <f>SUM(H24/G24)*100</f>
        <v>100</v>
      </c>
    </row>
    <row r="25" spans="1:10" ht="15" customHeight="1">
      <c r="A25" s="1"/>
      <c r="B25" s="56"/>
      <c r="C25" s="57"/>
      <c r="D25" s="57"/>
      <c r="E25" s="58"/>
      <c r="F25" s="25">
        <f>SUM(F11:F24)</f>
        <v>1140648.01</v>
      </c>
      <c r="G25" s="25">
        <f>SUM(G11:G24)</f>
        <v>661505.01</v>
      </c>
      <c r="H25" s="25">
        <f>SUM(H11:H24)</f>
        <v>655845.38</v>
      </c>
      <c r="I25" s="25">
        <f>SUM(I11:I24)</f>
        <v>5659.629999999984</v>
      </c>
      <c r="J25" s="25">
        <f t="shared" si="1"/>
        <v>99.14443127195666</v>
      </c>
    </row>
    <row r="26" spans="1:10" ht="15" customHeight="1">
      <c r="A26" s="1"/>
      <c r="B26" s="4"/>
      <c r="C26" s="4"/>
      <c r="D26" s="4"/>
      <c r="E26" s="4"/>
      <c r="F26" s="5"/>
      <c r="G26" s="5"/>
      <c r="H26" s="5"/>
      <c r="I26" s="5"/>
      <c r="J26" s="5"/>
    </row>
    <row r="27" spans="1:10" ht="15" customHeight="1">
      <c r="A27" s="1"/>
      <c r="B27" s="2"/>
      <c r="C27" s="2" t="s">
        <v>18</v>
      </c>
      <c r="D27" s="2"/>
      <c r="E27" s="2"/>
      <c r="F27" s="6"/>
      <c r="G27" s="6"/>
      <c r="H27" s="6"/>
      <c r="I27" s="6"/>
      <c r="J27" s="6"/>
    </row>
    <row r="28" spans="1:10" ht="15" customHeight="1">
      <c r="A28" s="1"/>
      <c r="B28" s="2"/>
      <c r="C28" s="2"/>
      <c r="D28" s="2"/>
      <c r="E28" s="2"/>
      <c r="F28" s="2"/>
      <c r="G28" s="2"/>
      <c r="H28" s="2"/>
      <c r="I28" s="2"/>
      <c r="J28" s="2"/>
    </row>
    <row r="29" spans="1:10" ht="15" customHeight="1">
      <c r="A29" s="1"/>
      <c r="B29" s="49" t="s">
        <v>34</v>
      </c>
      <c r="C29" s="49"/>
      <c r="D29" s="49"/>
      <c r="E29" s="49"/>
      <c r="F29" s="49"/>
      <c r="G29" s="49"/>
      <c r="H29" s="49"/>
      <c r="I29" s="49"/>
      <c r="J29" s="49"/>
    </row>
    <row r="30" spans="1:10" ht="15" customHeight="1">
      <c r="A30" s="1"/>
      <c r="B30" s="49" t="s">
        <v>35</v>
      </c>
      <c r="C30" s="49"/>
      <c r="D30" s="49"/>
      <c r="E30" s="49"/>
      <c r="F30" s="49"/>
      <c r="G30" s="49"/>
      <c r="H30" s="49"/>
      <c r="I30" s="49"/>
      <c r="J30" s="49"/>
    </row>
    <row r="31" spans="1:10" ht="15" customHeight="1">
      <c r="A31" s="1"/>
      <c r="B31" s="2"/>
      <c r="C31" s="2"/>
      <c r="D31" s="2"/>
      <c r="E31" s="2"/>
      <c r="F31" s="2"/>
      <c r="G31" s="2"/>
      <c r="H31" s="2"/>
      <c r="I31" s="2"/>
      <c r="J31" s="2"/>
    </row>
    <row r="32" spans="1:10" ht="15" customHeight="1">
      <c r="A32" s="1"/>
      <c r="B32" s="53" t="s">
        <v>36</v>
      </c>
      <c r="C32" s="53"/>
      <c r="D32" s="53"/>
      <c r="E32" s="53"/>
      <c r="F32" s="53"/>
      <c r="G32" s="53"/>
      <c r="H32" s="53"/>
      <c r="I32" s="53"/>
      <c r="J32" s="53"/>
    </row>
    <row r="33" spans="1:10" ht="15" customHeight="1">
      <c r="A33" s="7"/>
      <c r="B33" s="60" t="s">
        <v>24</v>
      </c>
      <c r="C33" s="60"/>
      <c r="D33" s="60"/>
      <c r="E33" s="60"/>
      <c r="F33" s="60"/>
      <c r="G33" s="60"/>
      <c r="H33" s="60"/>
      <c r="I33" s="60"/>
      <c r="J33" s="60"/>
    </row>
    <row r="34" spans="1:10" ht="15" customHeight="1">
      <c r="A34" s="7"/>
      <c r="B34" s="9"/>
      <c r="C34" s="9"/>
      <c r="D34" s="9"/>
      <c r="E34" s="9"/>
      <c r="F34" s="9"/>
      <c r="G34" s="9"/>
      <c r="H34" s="9"/>
      <c r="I34" s="9"/>
      <c r="J34" s="9"/>
    </row>
    <row r="35" spans="1:10" ht="15" customHeight="1">
      <c r="A35" s="7"/>
      <c r="B35" s="47" t="s">
        <v>39</v>
      </c>
      <c r="C35" s="47"/>
      <c r="D35" s="47"/>
      <c r="E35" s="47"/>
      <c r="F35" s="47"/>
      <c r="G35" s="47"/>
      <c r="H35" s="47"/>
      <c r="I35" s="47"/>
      <c r="J35" s="47"/>
    </row>
    <row r="36" spans="1:10" ht="15" customHeight="1">
      <c r="A36" s="7"/>
      <c r="B36" s="47"/>
      <c r="C36" s="47"/>
      <c r="D36" s="47"/>
      <c r="E36" s="47"/>
      <c r="F36" s="47"/>
      <c r="G36" s="47"/>
      <c r="H36" s="47"/>
      <c r="I36" s="47"/>
      <c r="J36" s="47"/>
    </row>
    <row r="37" spans="1:10" ht="15" customHeight="1">
      <c r="A37" s="7"/>
      <c r="B37" s="53" t="s">
        <v>38</v>
      </c>
      <c r="C37" s="53"/>
      <c r="D37" s="53"/>
      <c r="E37" s="53"/>
      <c r="F37" s="53"/>
      <c r="G37" s="53"/>
      <c r="H37" s="53"/>
      <c r="I37" s="53"/>
      <c r="J37" s="53"/>
    </row>
    <row r="38" spans="1:10" ht="15" customHeight="1">
      <c r="A38" s="7"/>
      <c r="B38" s="9"/>
      <c r="C38" s="9"/>
      <c r="D38" s="9"/>
      <c r="E38" s="9"/>
      <c r="F38" s="9"/>
      <c r="G38" s="9"/>
      <c r="H38" s="9"/>
      <c r="I38" s="9"/>
      <c r="J38" s="9"/>
    </row>
    <row r="39" spans="1:12" ht="15" customHeight="1">
      <c r="A39" s="3"/>
      <c r="B39" s="8" t="s">
        <v>40</v>
      </c>
      <c r="C39" s="8"/>
      <c r="D39" s="8"/>
      <c r="E39" s="8"/>
      <c r="F39" s="8"/>
      <c r="G39" s="8"/>
      <c r="H39" s="8"/>
      <c r="I39" s="8"/>
      <c r="J39" s="8"/>
      <c r="L39" s="7"/>
    </row>
    <row r="40" spans="1:12" ht="15" customHeight="1">
      <c r="A40" s="3"/>
      <c r="B40" s="46" t="s">
        <v>25</v>
      </c>
      <c r="C40" s="9"/>
      <c r="D40" s="9"/>
      <c r="E40" s="9"/>
      <c r="F40" s="9"/>
      <c r="G40" s="9"/>
      <c r="H40" s="8"/>
      <c r="I40" s="8"/>
      <c r="J40" s="8"/>
      <c r="L40" s="7"/>
    </row>
    <row r="41" spans="1:10" ht="15" customHeight="1">
      <c r="A41" s="3"/>
      <c r="B41" s="9" t="s">
        <v>26</v>
      </c>
      <c r="C41" s="9"/>
      <c r="D41" s="9"/>
      <c r="E41" s="9"/>
      <c r="F41" s="9"/>
      <c r="G41" s="9"/>
      <c r="H41" s="9"/>
      <c r="I41" s="9"/>
      <c r="J41" s="9"/>
    </row>
    <row r="42" spans="1:10" ht="15" customHeight="1">
      <c r="A42" s="3"/>
      <c r="B42" s="9" t="s">
        <v>27</v>
      </c>
      <c r="C42" s="9"/>
      <c r="D42" s="9"/>
      <c r="E42" s="9"/>
      <c r="F42" s="9"/>
      <c r="G42" s="9"/>
      <c r="H42" s="9"/>
      <c r="I42" s="9"/>
      <c r="J42" s="9"/>
    </row>
    <row r="43" spans="1:10" ht="15" customHeight="1">
      <c r="A43" s="3"/>
      <c r="B43" s="9"/>
      <c r="C43" s="9"/>
      <c r="D43" s="9"/>
      <c r="E43" s="9"/>
      <c r="F43" s="9"/>
      <c r="G43" s="9"/>
      <c r="H43" s="9"/>
      <c r="I43" s="9"/>
      <c r="J43" s="9"/>
    </row>
    <row r="44" spans="1:10" ht="15" customHeight="1">
      <c r="A44" s="1"/>
      <c r="B44" s="55" t="s">
        <v>41</v>
      </c>
      <c r="C44" s="55"/>
      <c r="D44" s="55"/>
      <c r="E44" s="55"/>
      <c r="F44" s="55"/>
      <c r="G44" s="55"/>
      <c r="H44" s="55"/>
      <c r="I44" s="55"/>
      <c r="J44" s="55"/>
    </row>
    <row r="45" spans="1:10" ht="15" customHeight="1">
      <c r="A45" s="1"/>
      <c r="B45" s="59" t="s">
        <v>28</v>
      </c>
      <c r="C45" s="59"/>
      <c r="D45" s="59"/>
      <c r="E45" s="59"/>
      <c r="F45" s="59"/>
      <c r="G45" s="59"/>
      <c r="H45" s="59"/>
      <c r="I45" s="59"/>
      <c r="J45" s="59"/>
    </row>
    <row r="46" spans="1:10" ht="15" customHeight="1">
      <c r="A46" s="1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>
      <c r="A47" s="1"/>
      <c r="B47" s="55" t="s">
        <v>42</v>
      </c>
      <c r="C47" s="55"/>
      <c r="D47" s="55"/>
      <c r="E47" s="55"/>
      <c r="F47" s="55"/>
      <c r="G47" s="55"/>
      <c r="H47" s="55"/>
      <c r="I47" s="55"/>
      <c r="J47" s="55"/>
    </row>
    <row r="48" spans="1:10" ht="15" customHeight="1">
      <c r="A48" s="1"/>
      <c r="B48" s="10"/>
      <c r="C48" s="10"/>
      <c r="D48" s="10"/>
      <c r="E48" s="10"/>
      <c r="F48" s="10"/>
      <c r="G48" s="10"/>
      <c r="H48" s="10"/>
      <c r="I48" s="10"/>
      <c r="J48" s="10"/>
    </row>
    <row r="49" spans="1:256" s="11" customFormat="1" ht="15" customHeight="1">
      <c r="A49" s="1"/>
      <c r="B49" s="55" t="s">
        <v>43</v>
      </c>
      <c r="C49" s="55"/>
      <c r="D49" s="55"/>
      <c r="E49" s="55"/>
      <c r="F49" s="55"/>
      <c r="G49" s="55"/>
      <c r="H49" s="55"/>
      <c r="I49" s="55"/>
      <c r="J49" s="55"/>
      <c r="L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1" customFormat="1" ht="15" customHeight="1">
      <c r="A50" s="1"/>
      <c r="B50" s="35"/>
      <c r="C50" s="35"/>
      <c r="D50" s="35"/>
      <c r="E50" s="35"/>
      <c r="F50" s="35"/>
      <c r="G50" s="35"/>
      <c r="H50" s="35"/>
      <c r="I50" s="35"/>
      <c r="J50" s="35"/>
      <c r="L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1" customFormat="1" ht="15" customHeight="1">
      <c r="A51" s="1"/>
      <c r="B51" s="35"/>
      <c r="C51" s="35"/>
      <c r="D51" s="35"/>
      <c r="E51" s="35"/>
      <c r="F51" s="35"/>
      <c r="G51" s="35"/>
      <c r="H51" s="35"/>
      <c r="I51" s="35"/>
      <c r="J51" s="35"/>
      <c r="L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1" customFormat="1" ht="15" customHeight="1">
      <c r="A52" s="1"/>
      <c r="B52" s="8" t="s">
        <v>44</v>
      </c>
      <c r="C52" s="8"/>
      <c r="D52" s="8"/>
      <c r="E52" s="8"/>
      <c r="F52" s="8"/>
      <c r="G52" s="8"/>
      <c r="H52" s="8"/>
      <c r="I52"/>
      <c r="J52"/>
      <c r="L52"/>
      <c r="N52" s="44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1" customFormat="1" ht="15" customHeight="1">
      <c r="A53" s="1"/>
      <c r="B53" s="8"/>
      <c r="C53" s="8"/>
      <c r="D53" s="8"/>
      <c r="E53" s="8"/>
      <c r="F53" s="8"/>
      <c r="G53" s="8"/>
      <c r="H53" s="8"/>
      <c r="I53"/>
      <c r="J53"/>
      <c r="L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1" customFormat="1" ht="15" customHeight="1">
      <c r="A54" s="1"/>
      <c r="B54" s="55" t="s">
        <v>45</v>
      </c>
      <c r="C54" s="55"/>
      <c r="D54" s="55"/>
      <c r="E54" s="55"/>
      <c r="F54" s="55"/>
      <c r="G54" s="55"/>
      <c r="H54" s="55"/>
      <c r="I54" s="55"/>
      <c r="J54" s="55"/>
      <c r="L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1" customFormat="1" ht="15" customHeight="1">
      <c r="A55" s="1"/>
      <c r="B55" s="43" t="s">
        <v>29</v>
      </c>
      <c r="C55" s="43"/>
      <c r="D55" s="43"/>
      <c r="E55" s="43"/>
      <c r="F55" s="43"/>
      <c r="G55" s="43"/>
      <c r="H55" s="8"/>
      <c r="I55"/>
      <c r="J55"/>
      <c r="L55"/>
      <c r="N55" s="44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1" customFormat="1" ht="15" customHeight="1">
      <c r="A56" s="1"/>
      <c r="B56" s="8"/>
      <c r="C56" s="8"/>
      <c r="D56" s="8"/>
      <c r="E56" s="8"/>
      <c r="F56" s="8"/>
      <c r="G56" s="8"/>
      <c r="H56" s="8"/>
      <c r="I56"/>
      <c r="J56"/>
      <c r="L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1" customFormat="1" ht="15" customHeight="1">
      <c r="A57" s="1"/>
      <c r="B57" s="55" t="s">
        <v>46</v>
      </c>
      <c r="C57" s="55"/>
      <c r="D57" s="55"/>
      <c r="E57" s="55"/>
      <c r="F57" s="55"/>
      <c r="G57" s="55"/>
      <c r="H57" s="55"/>
      <c r="I57" s="55"/>
      <c r="J57" s="55"/>
      <c r="L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1" customFormat="1" ht="15" customHeight="1">
      <c r="A58" s="1"/>
      <c r="B58" s="54" t="s">
        <v>30</v>
      </c>
      <c r="C58" s="54"/>
      <c r="D58" s="54"/>
      <c r="E58" s="54"/>
      <c r="F58" s="54"/>
      <c r="G58" s="54"/>
      <c r="H58" s="54"/>
      <c r="I58" s="54"/>
      <c r="J58" s="54"/>
      <c r="L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1" customFormat="1" ht="15" customHeight="1">
      <c r="A59" s="1"/>
      <c r="B59" s="12"/>
      <c r="C59" s="12"/>
      <c r="D59" s="12"/>
      <c r="E59" s="12"/>
      <c r="F59" s="12"/>
      <c r="G59" s="12"/>
      <c r="H59" s="12"/>
      <c r="I59" s="12"/>
      <c r="J59" s="12"/>
      <c r="L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1" customFormat="1" ht="15" customHeight="1">
      <c r="A60" s="1"/>
      <c r="B60" s="55" t="s">
        <v>47</v>
      </c>
      <c r="C60" s="55"/>
      <c r="D60" s="55"/>
      <c r="E60" s="55"/>
      <c r="F60" s="55"/>
      <c r="G60" s="55"/>
      <c r="H60" s="55"/>
      <c r="I60" s="55"/>
      <c r="J60" s="55"/>
      <c r="L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1" customFormat="1" ht="15" customHeight="1">
      <c r="A61" s="1"/>
      <c r="B61" s="12"/>
      <c r="C61" s="12"/>
      <c r="D61" s="12"/>
      <c r="E61" s="12"/>
      <c r="F61" s="12"/>
      <c r="G61" s="12"/>
      <c r="H61" s="12"/>
      <c r="I61" s="12"/>
      <c r="J61" s="12"/>
      <c r="L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1" customFormat="1" ht="15" customHeight="1">
      <c r="A62" s="1"/>
      <c r="B62" s="53" t="s">
        <v>48</v>
      </c>
      <c r="C62" s="53"/>
      <c r="D62" s="53"/>
      <c r="E62" s="53"/>
      <c r="F62" s="53"/>
      <c r="G62" s="53"/>
      <c r="H62" s="53"/>
      <c r="I62" s="53"/>
      <c r="J62" s="53"/>
      <c r="L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1" customFormat="1" ht="15" customHeight="1">
      <c r="A63" s="1"/>
      <c r="B63" s="12" t="s">
        <v>31</v>
      </c>
      <c r="C63" s="12"/>
      <c r="D63" s="12"/>
      <c r="E63" s="12"/>
      <c r="F63" s="12"/>
      <c r="G63" s="12"/>
      <c r="H63" s="12"/>
      <c r="I63" s="12"/>
      <c r="J63" s="12"/>
      <c r="L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1" customFormat="1" ht="15" customHeight="1">
      <c r="A64" s="1"/>
      <c r="B64" s="12"/>
      <c r="C64" s="12"/>
      <c r="D64" s="12"/>
      <c r="E64" s="12"/>
      <c r="F64" s="12"/>
      <c r="G64" s="12"/>
      <c r="H64" s="12"/>
      <c r="I64" s="12"/>
      <c r="J64" s="12"/>
      <c r="L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1" customFormat="1" ht="15" customHeight="1">
      <c r="A65" s="1"/>
      <c r="B65" s="48" t="s">
        <v>49</v>
      </c>
      <c r="C65" s="12"/>
      <c r="D65" s="12"/>
      <c r="E65" s="12"/>
      <c r="F65" s="12"/>
      <c r="G65" s="12"/>
      <c r="H65" s="12"/>
      <c r="I65" s="12"/>
      <c r="J65" s="12"/>
      <c r="L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1" customFormat="1" ht="15" customHeight="1">
      <c r="A66" s="1"/>
      <c r="B66" s="53"/>
      <c r="C66" s="53"/>
      <c r="D66" s="53"/>
      <c r="E66" s="53"/>
      <c r="F66" s="53"/>
      <c r="G66" s="53"/>
      <c r="H66" s="53"/>
      <c r="I66" s="53"/>
      <c r="J66" s="53"/>
      <c r="L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1" customFormat="1" ht="15" customHeight="1">
      <c r="A67" s="1"/>
      <c r="B67" s="12"/>
      <c r="C67" s="12"/>
      <c r="D67" s="12"/>
      <c r="E67" s="12"/>
      <c r="F67" s="12"/>
      <c r="G67" s="12"/>
      <c r="H67" s="12"/>
      <c r="I67" s="12"/>
      <c r="J67" s="12"/>
      <c r="L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1" customFormat="1" ht="15" customHeight="1">
      <c r="A68" s="1"/>
      <c r="B68" s="12"/>
      <c r="C68" s="12"/>
      <c r="D68" s="12"/>
      <c r="E68" s="12"/>
      <c r="F68" s="12"/>
      <c r="G68" s="12"/>
      <c r="H68" s="12"/>
      <c r="I68" s="12"/>
      <c r="J68" s="12"/>
      <c r="L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10" ht="15" customHeight="1">
      <c r="B69" s="13"/>
      <c r="C69" s="13"/>
      <c r="D69" s="13"/>
      <c r="E69" s="13"/>
      <c r="F69" s="13"/>
      <c r="G69" s="13"/>
      <c r="H69" s="13"/>
      <c r="I69" s="13"/>
      <c r="J69" s="13"/>
    </row>
    <row r="70" ht="15" customHeight="1">
      <c r="B70" s="36"/>
    </row>
    <row r="71" spans="3:10" ht="15" customHeight="1">
      <c r="C71" s="1"/>
      <c r="D71" s="1"/>
      <c r="E71" s="1"/>
      <c r="F71" s="1"/>
      <c r="G71" s="16"/>
      <c r="H71" s="1"/>
      <c r="I71" s="1"/>
      <c r="J71" s="1"/>
    </row>
    <row r="72" spans="3:10" ht="15" customHeight="1">
      <c r="C72" s="1"/>
      <c r="D72" s="1"/>
      <c r="E72" s="1"/>
      <c r="F72" s="1"/>
      <c r="G72" s="14"/>
      <c r="H72" s="1"/>
      <c r="I72" s="1"/>
      <c r="J72" s="15" t="s">
        <v>19</v>
      </c>
    </row>
    <row r="73" spans="3:10" ht="15" customHeight="1">
      <c r="C73" s="1"/>
      <c r="D73" s="1"/>
      <c r="E73" s="1"/>
      <c r="F73" s="1"/>
      <c r="G73" s="14"/>
      <c r="H73" s="1"/>
      <c r="I73" s="51" t="s">
        <v>20</v>
      </c>
      <c r="J73" s="51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9" ht="12.75">
      <c r="J109" s="45" t="s">
        <v>22</v>
      </c>
    </row>
  </sheetData>
  <sheetProtection/>
  <mergeCells count="17">
    <mergeCell ref="B25:E25"/>
    <mergeCell ref="B62:J62"/>
    <mergeCell ref="B45:J45"/>
    <mergeCell ref="B44:J44"/>
    <mergeCell ref="B37:J37"/>
    <mergeCell ref="B33:J33"/>
    <mergeCell ref="B32:J32"/>
    <mergeCell ref="I73:J73"/>
    <mergeCell ref="B2:J2"/>
    <mergeCell ref="B3:J3"/>
    <mergeCell ref="B66:J66"/>
    <mergeCell ref="B58:J58"/>
    <mergeCell ref="B57:J57"/>
    <mergeCell ref="B54:J54"/>
    <mergeCell ref="B49:J49"/>
    <mergeCell ref="B47:J47"/>
    <mergeCell ref="B60:J60"/>
  </mergeCells>
  <printOptions/>
  <pageMargins left="0.2" right="0.1597222222222222" top="0.7479166666666667" bottom="0.747916666666666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2013-08-26T11:09:40Z</cp:lastPrinted>
  <dcterms:modified xsi:type="dcterms:W3CDTF">2013-08-29T06:28:46Z</dcterms:modified>
  <cp:category/>
  <cp:version/>
  <cp:contentType/>
  <cp:contentStatus/>
</cp:coreProperties>
</file>